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9395" windowHeight="7620"/>
  </bookViews>
  <sheets>
    <sheet name="职工债权表" sheetId="1" r:id="rId1"/>
  </sheets>
  <externalReferences>
    <externalReference r:id="rId2"/>
  </externalReferences>
  <definedNames>
    <definedName name="_xlnm._FilterDatabase" localSheetId="0" hidden="1">职工债权表!$A$4:$E$12</definedName>
    <definedName name="_xlnm.Print_Area" localSheetId="0">职工债权表!$A$1:$H$12</definedName>
    <definedName name="_xlnm.Print_Titles" localSheetId="0">职工债权表!$1:$3</definedName>
  </definedNames>
  <calcPr calcId="125725"/>
</workbook>
</file>

<file path=xl/calcChain.xml><?xml version="1.0" encoding="utf-8"?>
<calcChain xmlns="http://schemas.openxmlformats.org/spreadsheetml/2006/main">
  <c r="E12" i="1"/>
  <c r="D11"/>
  <c r="F11" s="1"/>
  <c r="F10"/>
  <c r="F9"/>
  <c r="D8"/>
  <c r="F8" s="1"/>
  <c r="F7"/>
  <c r="G6"/>
  <c r="G7" s="1"/>
  <c r="F6"/>
  <c r="H6" s="1"/>
  <c r="D6"/>
  <c r="D12" s="1"/>
  <c r="G5"/>
  <c r="F5"/>
  <c r="F12" s="1"/>
  <c r="G8" l="1"/>
  <c r="G9" s="1"/>
  <c r="H7"/>
  <c r="H5"/>
  <c r="H9" l="1"/>
  <c r="G10"/>
  <c r="H8"/>
  <c r="G11" l="1"/>
  <c r="H11" s="1"/>
  <c r="H10"/>
  <c r="H12" s="1"/>
</calcChain>
</file>

<file path=xl/sharedStrings.xml><?xml version="1.0" encoding="utf-8"?>
<sst xmlns="http://schemas.openxmlformats.org/spreadsheetml/2006/main" count="33" uniqueCount="32">
  <si>
    <t>苏州尤尼流体科技有限公司</t>
    <phoneticPr fontId="3" type="noConversion"/>
  </si>
  <si>
    <t>职工债权表</t>
    <phoneticPr fontId="3" type="noConversion"/>
  </si>
  <si>
    <t>单位：元</t>
    <phoneticPr fontId="3" type="noConversion"/>
  </si>
  <si>
    <t>序号</t>
    <phoneticPr fontId="9" type="noConversion"/>
  </si>
  <si>
    <t>姓名</t>
    <phoneticPr fontId="9" type="noConversion"/>
  </si>
  <si>
    <t>身份证号码</t>
    <phoneticPr fontId="9" type="noConversion"/>
  </si>
  <si>
    <t>应付工资</t>
    <phoneticPr fontId="9" type="noConversion"/>
  </si>
  <si>
    <t>应付经济补偿金</t>
    <phoneticPr fontId="3" type="noConversion"/>
  </si>
  <si>
    <t>合计</t>
    <phoneticPr fontId="3" type="noConversion"/>
  </si>
  <si>
    <t>受偿率</t>
    <phoneticPr fontId="3" type="noConversion"/>
  </si>
  <si>
    <t>受偿额</t>
    <phoneticPr fontId="3" type="noConversion"/>
  </si>
  <si>
    <t>1</t>
    <phoneticPr fontId="3" type="noConversion"/>
  </si>
  <si>
    <t>方德培</t>
    <phoneticPr fontId="9" type="noConversion"/>
  </si>
  <si>
    <t>340825198302061518</t>
    <phoneticPr fontId="3" type="noConversion"/>
  </si>
  <si>
    <t>2</t>
    <phoneticPr fontId="3" type="noConversion"/>
  </si>
  <si>
    <t>施海强</t>
    <phoneticPr fontId="9" type="noConversion"/>
  </si>
  <si>
    <t>341122198304704010</t>
    <phoneticPr fontId="3" type="noConversion"/>
  </si>
  <si>
    <t>3</t>
  </si>
  <si>
    <t>杨玉友</t>
    <phoneticPr fontId="9" type="noConversion"/>
  </si>
  <si>
    <t>511127196708243934</t>
    <phoneticPr fontId="3" type="noConversion"/>
  </si>
  <si>
    <t>4</t>
  </si>
  <si>
    <t>李明永</t>
    <phoneticPr fontId="9" type="noConversion"/>
  </si>
  <si>
    <t>412727198604196570</t>
    <phoneticPr fontId="3" type="noConversion"/>
  </si>
  <si>
    <t>5</t>
  </si>
  <si>
    <t>苏炳英</t>
    <phoneticPr fontId="9" type="noConversion"/>
  </si>
  <si>
    <t>320524196804080027</t>
    <phoneticPr fontId="3" type="noConversion"/>
  </si>
  <si>
    <t>6</t>
  </si>
  <si>
    <t>汤井祥</t>
    <phoneticPr fontId="9" type="noConversion"/>
  </si>
  <si>
    <t>320822197110205436</t>
    <phoneticPr fontId="3" type="noConversion"/>
  </si>
  <si>
    <t>7</t>
  </si>
  <si>
    <t>刘涛</t>
    <phoneticPr fontId="9" type="noConversion"/>
  </si>
  <si>
    <t>420303197805221712</t>
    <phoneticPr fontId="3" type="noConversion"/>
  </si>
</sst>
</file>

<file path=xl/styles.xml><?xml version="1.0" encoding="utf-8"?>
<styleSheet xmlns="http://schemas.openxmlformats.org/spreadsheetml/2006/main">
  <numFmts count="2">
    <numFmt numFmtId="41" formatCode="_ * #,##0_ ;_ * \-#,##0_ ;_ * &quot;-&quot;_ ;_ @_ "/>
    <numFmt numFmtId="43" formatCode="_ * #,##0.00_ ;_ * \-#,##0.00_ ;_ * &quot;-&quot;??_ ;_ @_ "/>
  </numFmts>
  <fonts count="15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2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/>
    <xf numFmtId="0" fontId="14" fillId="0" borderId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3" fontId="8" fillId="0" borderId="2" xfId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3" fontId="10" fillId="0" borderId="2" xfId="1" applyFont="1" applyFill="1" applyBorder="1" applyAlignment="1">
      <alignment horizontal="center" vertical="center"/>
    </xf>
    <xf numFmtId="43" fontId="8" fillId="0" borderId="2" xfId="1" applyFont="1" applyFill="1" applyBorder="1" applyAlignment="1">
      <alignment vertical="center"/>
    </xf>
    <xf numFmtId="43" fontId="8" fillId="0" borderId="2" xfId="0" applyNumberFormat="1" applyFont="1" applyFill="1" applyBorder="1" applyAlignment="1">
      <alignment vertical="center"/>
    </xf>
    <xf numFmtId="10" fontId="8" fillId="2" borderId="2" xfId="0" applyNumberFormat="1" applyFont="1" applyFill="1" applyBorder="1">
      <alignment vertical="center"/>
    </xf>
    <xf numFmtId="43" fontId="8" fillId="2" borderId="2" xfId="0" applyNumberFormat="1" applyFont="1" applyFill="1" applyBorder="1">
      <alignment vertical="center"/>
    </xf>
    <xf numFmtId="0" fontId="8" fillId="2" borderId="0" xfId="0" applyFont="1" applyFill="1">
      <alignment vertical="center"/>
    </xf>
    <xf numFmtId="43" fontId="8" fillId="2" borderId="2" xfId="1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43" fontId="4" fillId="2" borderId="0" xfId="1" applyFont="1" applyFill="1">
      <alignment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</cellXfs>
  <cellStyles count="13">
    <cellStyle name="百分比 2" xfId="2"/>
    <cellStyle name="常规" xfId="0" builtinId="0"/>
    <cellStyle name="常规 2" xfId="3"/>
    <cellStyle name="常规 2 2" xfId="4"/>
    <cellStyle name="常规 3" xfId="5"/>
    <cellStyle name="常规 3 2" xfId="6"/>
    <cellStyle name="常规 4" xfId="7"/>
    <cellStyle name="常规 5" xfId="8"/>
    <cellStyle name="千位分隔" xfId="1" builtinId="3"/>
    <cellStyle name="千位分隔 2" xfId="9"/>
    <cellStyle name="千位分隔 2 2" xfId="10"/>
    <cellStyle name="千位分隔 3" xfId="11"/>
    <cellStyle name="千位分隔[0]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588;&#23612;&#12298;&#30772;&#20135;&#36130;&#20135;&#20998;&#37197;&#26041;&#26696;&#1229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财产总额及破产费用明细表"/>
      <sheetName val="清偿明细表"/>
      <sheetName val="参与分配债权人表"/>
      <sheetName val="职工债权表"/>
      <sheetName val="管理人无抵押财产报酬计算表"/>
      <sheetName val="案件受理费计算"/>
    </sheetNames>
    <sheetDataSet>
      <sheetData sheetId="0"/>
      <sheetData sheetId="1">
        <row r="8">
          <cell r="F8">
            <v>1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activeCell="K8" sqref="K8"/>
    </sheetView>
  </sheetViews>
  <sheetFormatPr defaultRowHeight="12"/>
  <cols>
    <col min="1" max="1" width="4.75" style="1" bestFit="1" customWidth="1"/>
    <col min="2" max="2" width="10" style="1" customWidth="1"/>
    <col min="3" max="3" width="25.625" style="19" customWidth="1"/>
    <col min="4" max="4" width="14.5" style="20" customWidth="1"/>
    <col min="5" max="6" width="14.5" style="1" customWidth="1"/>
    <col min="7" max="8" width="14.5" style="1" hidden="1" customWidth="1"/>
    <col min="9" max="16384" width="9" style="1"/>
  </cols>
  <sheetData>
    <row r="1" spans="1:8" ht="16.5" customHeight="1">
      <c r="A1" s="21" t="s">
        <v>0</v>
      </c>
      <c r="B1" s="21"/>
      <c r="C1" s="21"/>
      <c r="D1" s="21"/>
      <c r="E1" s="21"/>
      <c r="F1" s="21"/>
      <c r="G1" s="21"/>
      <c r="H1" s="21"/>
    </row>
    <row r="2" spans="1:8" ht="16.5" customHeight="1">
      <c r="A2" s="22" t="s">
        <v>1</v>
      </c>
      <c r="B2" s="22"/>
      <c r="C2" s="22"/>
      <c r="D2" s="22"/>
      <c r="E2" s="22"/>
      <c r="F2" s="22"/>
      <c r="G2" s="22"/>
      <c r="H2" s="22"/>
    </row>
    <row r="3" spans="1:8" ht="16.5" customHeight="1">
      <c r="A3" s="2"/>
      <c r="B3" s="3"/>
      <c r="C3" s="3"/>
      <c r="D3" s="3"/>
      <c r="H3" s="4" t="s">
        <v>2</v>
      </c>
    </row>
    <row r="4" spans="1:8" s="8" customFormat="1" ht="41.25" customHeight="1">
      <c r="A4" s="5" t="s">
        <v>3</v>
      </c>
      <c r="B4" s="5" t="s">
        <v>4</v>
      </c>
      <c r="C4" s="5" t="s">
        <v>5</v>
      </c>
      <c r="D4" s="6" t="s">
        <v>6</v>
      </c>
      <c r="E4" s="6" t="s">
        <v>7</v>
      </c>
      <c r="F4" s="5" t="s">
        <v>8</v>
      </c>
      <c r="G4" s="7" t="s">
        <v>9</v>
      </c>
      <c r="H4" s="7" t="s">
        <v>10</v>
      </c>
    </row>
    <row r="5" spans="1:8" s="16" customFormat="1" ht="41.25" customHeight="1">
      <c r="A5" s="9" t="s">
        <v>11</v>
      </c>
      <c r="B5" s="7" t="s">
        <v>12</v>
      </c>
      <c r="C5" s="10" t="s">
        <v>13</v>
      </c>
      <c r="D5" s="11">
        <v>45990</v>
      </c>
      <c r="E5" s="12">
        <v>50220</v>
      </c>
      <c r="F5" s="13">
        <f>D5+E5</f>
        <v>96210</v>
      </c>
      <c r="G5" s="14">
        <f>[1]清偿明细表!F8</f>
        <v>1</v>
      </c>
      <c r="H5" s="15">
        <f>F5*G5</f>
        <v>96210</v>
      </c>
    </row>
    <row r="6" spans="1:8" s="16" customFormat="1" ht="41.25" customHeight="1">
      <c r="A6" s="9" t="s">
        <v>14</v>
      </c>
      <c r="B6" s="7" t="s">
        <v>15</v>
      </c>
      <c r="C6" s="10" t="s">
        <v>16</v>
      </c>
      <c r="D6" s="11">
        <f>38276-10936</f>
        <v>27340</v>
      </c>
      <c r="E6" s="12">
        <v>43744</v>
      </c>
      <c r="F6" s="13">
        <f t="shared" ref="F6:F11" si="0">D6+E6</f>
        <v>71084</v>
      </c>
      <c r="G6" s="14">
        <f>[1]清偿明细表!$F$8</f>
        <v>1</v>
      </c>
      <c r="H6" s="15">
        <f t="shared" ref="H6:H11" si="1">F6*G6</f>
        <v>71084</v>
      </c>
    </row>
    <row r="7" spans="1:8" s="16" customFormat="1" ht="41.25" customHeight="1">
      <c r="A7" s="9" t="s">
        <v>17</v>
      </c>
      <c r="B7" s="7" t="s">
        <v>18</v>
      </c>
      <c r="C7" s="10" t="s">
        <v>19</v>
      </c>
      <c r="D7" s="11"/>
      <c r="E7" s="12">
        <v>37213</v>
      </c>
      <c r="F7" s="13">
        <f t="shared" si="0"/>
        <v>37213</v>
      </c>
      <c r="G7" s="14">
        <f>G6</f>
        <v>1</v>
      </c>
      <c r="H7" s="15">
        <f t="shared" si="1"/>
        <v>37213</v>
      </c>
    </row>
    <row r="8" spans="1:8" s="16" customFormat="1" ht="41.25" customHeight="1">
      <c r="A8" s="9" t="s">
        <v>20</v>
      </c>
      <c r="B8" s="7" t="s">
        <v>21</v>
      </c>
      <c r="C8" s="10" t="s">
        <v>22</v>
      </c>
      <c r="D8" s="11">
        <f>19820-9910</f>
        <v>9910</v>
      </c>
      <c r="E8" s="12">
        <v>26650</v>
      </c>
      <c r="F8" s="13">
        <f t="shared" si="0"/>
        <v>36560</v>
      </c>
      <c r="G8" s="14">
        <f>G7</f>
        <v>1</v>
      </c>
      <c r="H8" s="15">
        <f t="shared" si="1"/>
        <v>36560</v>
      </c>
    </row>
    <row r="9" spans="1:8" s="16" customFormat="1" ht="41.25" customHeight="1">
      <c r="A9" s="9" t="s">
        <v>23</v>
      </c>
      <c r="B9" s="7" t="s">
        <v>24</v>
      </c>
      <c r="C9" s="10" t="s">
        <v>25</v>
      </c>
      <c r="D9" s="11"/>
      <c r="E9" s="12">
        <v>20500</v>
      </c>
      <c r="F9" s="13">
        <f t="shared" si="0"/>
        <v>20500</v>
      </c>
      <c r="G9" s="14">
        <f>G8</f>
        <v>1</v>
      </c>
      <c r="H9" s="15">
        <f t="shared" si="1"/>
        <v>20500</v>
      </c>
    </row>
    <row r="10" spans="1:8" s="16" customFormat="1" ht="41.25" customHeight="1">
      <c r="A10" s="9" t="s">
        <v>26</v>
      </c>
      <c r="B10" s="7" t="s">
        <v>27</v>
      </c>
      <c r="C10" s="10" t="s">
        <v>28</v>
      </c>
      <c r="D10" s="17">
        <v>22000</v>
      </c>
      <c r="E10" s="17">
        <v>16218</v>
      </c>
      <c r="F10" s="13">
        <f t="shared" si="0"/>
        <v>38218</v>
      </c>
      <c r="G10" s="14">
        <f>G9</f>
        <v>1</v>
      </c>
      <c r="H10" s="15">
        <f t="shared" si="1"/>
        <v>38218</v>
      </c>
    </row>
    <row r="11" spans="1:8" s="16" customFormat="1" ht="41.25" customHeight="1">
      <c r="A11" s="9" t="s">
        <v>29</v>
      </c>
      <c r="B11" s="7" t="s">
        <v>30</v>
      </c>
      <c r="C11" s="10" t="s">
        <v>31</v>
      </c>
      <c r="D11" s="17">
        <f>21000-6000</f>
        <v>15000</v>
      </c>
      <c r="E11" s="17">
        <v>12000</v>
      </c>
      <c r="F11" s="13">
        <f t="shared" si="0"/>
        <v>27000</v>
      </c>
      <c r="G11" s="14">
        <f>G10</f>
        <v>1</v>
      </c>
      <c r="H11" s="15">
        <f t="shared" si="1"/>
        <v>27000</v>
      </c>
    </row>
    <row r="12" spans="1:8" s="16" customFormat="1" ht="41.25" customHeight="1">
      <c r="A12" s="18"/>
      <c r="B12" s="18"/>
      <c r="C12" s="7" t="s">
        <v>8</v>
      </c>
      <c r="D12" s="17">
        <f>SUM(D5:D11)</f>
        <v>120240</v>
      </c>
      <c r="E12" s="17">
        <f t="shared" ref="E12:F12" si="2">SUM(E5:E11)</f>
        <v>206545</v>
      </c>
      <c r="F12" s="17">
        <f t="shared" si="2"/>
        <v>326785</v>
      </c>
      <c r="G12" s="18"/>
      <c r="H12" s="15">
        <f>SUM(H5:H11)</f>
        <v>326785</v>
      </c>
    </row>
    <row r="13" spans="1:8" ht="18" customHeight="1">
      <c r="D13" s="1"/>
    </row>
  </sheetData>
  <mergeCells count="2">
    <mergeCell ref="A1:H1"/>
    <mergeCell ref="A2:H2"/>
  </mergeCells>
  <phoneticPr fontId="3" type="noConversion"/>
  <pageMargins left="0.70866141732283472" right="0.70866141732283472" top="0.74803149606299213" bottom="0.35433070866141736" header="0.31496062992125984" footer="0.19685039370078741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职工债权表</vt:lpstr>
      <vt:lpstr>职工债权表!Print_Area</vt:lpstr>
      <vt:lpstr>职工债权表!Print_Titles</vt:lpstr>
    </vt:vector>
  </TitlesOfParts>
  <Company>http:/sdwm.org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SDWM</dc:creator>
  <cp:lastModifiedBy>SDWM</cp:lastModifiedBy>
  <cp:lastPrinted>2016-12-26T09:49:12Z</cp:lastPrinted>
  <dcterms:created xsi:type="dcterms:W3CDTF">2016-12-26T00:20:11Z</dcterms:created>
  <dcterms:modified xsi:type="dcterms:W3CDTF">2016-12-26T09:49:14Z</dcterms:modified>
</cp:coreProperties>
</file>